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K2" i="1"/>
  <c r="K35" i="1" l="1"/>
  <c r="K11" i="1"/>
  <c r="K15" i="1"/>
  <c r="K12" i="1"/>
  <c r="K26" i="1"/>
  <c r="K5" i="1"/>
  <c r="K32" i="1"/>
  <c r="K6" i="1"/>
  <c r="K22" i="1"/>
  <c r="K16" i="1"/>
  <c r="K9" i="1"/>
  <c r="K17" i="1"/>
  <c r="K20" i="1"/>
  <c r="K7" i="1"/>
  <c r="K18" i="1"/>
  <c r="K24" i="1"/>
  <c r="K30" i="1"/>
  <c r="K19" i="1"/>
  <c r="K23" i="1"/>
  <c r="K21" i="1"/>
  <c r="K8" i="1"/>
  <c r="K27" i="1"/>
  <c r="K14" i="1"/>
  <c r="K29" i="1"/>
  <c r="K10" i="1"/>
  <c r="K28" i="1"/>
  <c r="K25" i="1"/>
  <c r="K33" i="1"/>
  <c r="K34" i="1"/>
  <c r="K36" i="1"/>
  <c r="K13" i="1"/>
  <c r="K31" i="1"/>
  <c r="J31" i="1"/>
  <c r="J35" i="1"/>
  <c r="J11" i="1"/>
  <c r="J15" i="1"/>
  <c r="J12" i="1"/>
  <c r="J26" i="1"/>
  <c r="J5" i="1"/>
  <c r="J32" i="1"/>
  <c r="J6" i="1"/>
  <c r="J22" i="1"/>
  <c r="J16" i="1"/>
  <c r="J9" i="1"/>
  <c r="J17" i="1"/>
  <c r="J20" i="1"/>
  <c r="J7" i="1"/>
  <c r="J18" i="1"/>
  <c r="J24" i="1"/>
  <c r="J30" i="1"/>
  <c r="J19" i="1"/>
  <c r="J23" i="1"/>
  <c r="J21" i="1"/>
  <c r="J8" i="1"/>
  <c r="J27" i="1"/>
  <c r="J14" i="1"/>
  <c r="J29" i="1"/>
  <c r="J10" i="1"/>
  <c r="J28" i="1"/>
  <c r="J25" i="1"/>
  <c r="J33" i="1"/>
  <c r="J34" i="1"/>
  <c r="J36" i="1"/>
  <c r="J13" i="1"/>
  <c r="I35" i="1"/>
  <c r="I11" i="1"/>
  <c r="I15" i="1"/>
  <c r="I12" i="1"/>
  <c r="I26" i="1"/>
  <c r="I5" i="1"/>
  <c r="I32" i="1"/>
  <c r="I6" i="1"/>
  <c r="I22" i="1"/>
  <c r="I16" i="1"/>
  <c r="I9" i="1"/>
  <c r="I17" i="1"/>
  <c r="I20" i="1"/>
  <c r="I7" i="1"/>
  <c r="I18" i="1"/>
  <c r="I24" i="1"/>
  <c r="I30" i="1"/>
  <c r="I19" i="1"/>
  <c r="I23" i="1"/>
  <c r="I21" i="1"/>
  <c r="I8" i="1"/>
  <c r="I27" i="1"/>
  <c r="I14" i="1"/>
  <c r="I29" i="1"/>
  <c r="I10" i="1"/>
  <c r="I28" i="1"/>
  <c r="I25" i="1"/>
  <c r="I33" i="1"/>
  <c r="I34" i="1"/>
  <c r="I36" i="1"/>
  <c r="I13" i="1"/>
  <c r="I31" i="1"/>
  <c r="L17" i="1" l="1"/>
  <c r="L36" i="1"/>
  <c r="L29" i="1"/>
  <c r="L19" i="1"/>
  <c r="L24" i="1"/>
  <c r="L7" i="1"/>
  <c r="L9" i="1"/>
  <c r="L12" i="1"/>
  <c r="L11" i="1"/>
  <c r="L22" i="1"/>
  <c r="L32" i="1"/>
  <c r="L31" i="1"/>
  <c r="L13" i="1"/>
  <c r="L14" i="1"/>
  <c r="L8" i="1"/>
  <c r="L23" i="1"/>
  <c r="L30" i="1"/>
  <c r="L18" i="1"/>
  <c r="L16" i="1"/>
  <c r="L6" i="1"/>
  <c r="L5" i="1"/>
  <c r="L15" i="1"/>
  <c r="L20" i="1"/>
  <c r="L34" i="1"/>
  <c r="L25" i="1"/>
  <c r="L28" i="1"/>
  <c r="L33" i="1"/>
  <c r="L10" i="1"/>
  <c r="L21" i="1"/>
  <c r="L27" i="1"/>
  <c r="L26" i="1"/>
  <c r="L35" i="1"/>
</calcChain>
</file>

<file path=xl/sharedStrings.xml><?xml version="1.0" encoding="utf-8"?>
<sst xmlns="http://schemas.openxmlformats.org/spreadsheetml/2006/main" count="84" uniqueCount="26">
  <si>
    <t>№ п/п</t>
  </si>
  <si>
    <t>ОО</t>
  </si>
  <si>
    <t>БАЛЛЫ ГИА русский язык</t>
  </si>
  <si>
    <t>БАЛЛЫ ГИА математика</t>
  </si>
  <si>
    <t>СРЕДНИЙ БАЛЛ АТТЕСТАТА</t>
  </si>
  <si>
    <t xml:space="preserve">При равном количестве баллов в рейтинге участников индивидуального отбора преимущественным правом при приеме (переводе) в МОУ СОШ№7 пользуются следующие категории:
    в первую очередь участники индивидуального отбора, имеющие наиболее высокий средний балл аттестата об основном общем образовании;
    во вторую очередь победители и призеры муниципального этапа всероссийской олимпиады школьников по предмету(ам), изучаемому(ым) при получении основного общего образования;
    в третью очередь победители и призеры областных, всероссийских и международных конференций и конкурсов научно-исследовательских работ (проектов), учрежденных департаментом образования Ярославской области (органом исполнительной власти, осуществляющим государственное управление в сфере образования, иного субъекта Российской Федерации), Министерством просвещения Российской Федерации, по предмету(ам), изучаемому(ым) при получении основного общего образования.
</t>
  </si>
  <si>
    <t xml:space="preserve">Вне зависимости от количества баллов принимаются победители и призеры регионального и (или) заключительного этапов всероссийской олимпиады школьников, а также международных олимпиад школьников по предмету(ам), изучаемому(ым) при получении основного общего образования. </t>
  </si>
  <si>
    <t>ЛЬГОТЫ</t>
  </si>
  <si>
    <t>Коэффициент аттестата</t>
  </si>
  <si>
    <t>Коэффициент ГИА русский язык</t>
  </si>
  <si>
    <t>ГИА русский язык (с приведением)</t>
  </si>
  <si>
    <t>ГИА математика (с приведением</t>
  </si>
  <si>
    <t>СР. БАЛЛ с приведением</t>
  </si>
  <si>
    <t>ИТОГО СУММА</t>
  </si>
  <si>
    <t>МОУ СОШ №7</t>
  </si>
  <si>
    <t>МОУ СОШ №5</t>
  </si>
  <si>
    <t>МОУ СОШ №4</t>
  </si>
  <si>
    <t>Направление (г -гуманитарное, м - математическое)</t>
  </si>
  <si>
    <t>г</t>
  </si>
  <si>
    <t>м</t>
  </si>
  <si>
    <t>Гуманит. гр.</t>
  </si>
  <si>
    <t>Математич. Гр.</t>
  </si>
  <si>
    <t>Коэффициент ГИА математика</t>
  </si>
  <si>
    <t>призер регион. По искусству</t>
  </si>
  <si>
    <t>МОУ ФМЛ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</si>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</sst>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scheme val="minor"/>
    </font>
    <font>
      <sz val="20"/>
      <color rgb="FF006100"/>
      <name val="Calibri"/>
      <family val="2"/>
      <charset val="204"/>
      <scheme val="minor"/>
    </font>
    <font>
      <sz val="20"/>
      <color rgb="FF9C0006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3">
    <xf numFmtId="0" fontId="0" fillId="0" borderId="0" xfId="0"/>
    <xf numFmtId="49" fontId="0" fillId="0" borderId="0" xfId="0" applyNumberFormat="1" applyAlignment="1">
      <alignment wrapText="1"/>
    </xf>
    <xf numFmtId="0" fontId="0" fillId="4" borderId="2" xfId="0" applyFill="1" applyBorder="1" applyAlignment="1">
      <alignment wrapText="1"/>
    </xf>
    <xf numFmtId="0" fontId="4" fillId="4" borderId="2" xfId="0" applyFont="1" applyFill="1" applyBorder="1"/>
    <xf numFmtId="0" fontId="0" fillId="5" borderId="2" xfId="0" applyFill="1" applyBorder="1" applyAlignment="1">
      <alignment wrapText="1"/>
    </xf>
    <xf numFmtId="0" fontId="4" fillId="5" borderId="2" xfId="0" applyFont="1" applyFill="1" applyBorder="1"/>
    <xf numFmtId="0" fontId="0" fillId="6" borderId="2" xfId="0" applyFill="1" applyBorder="1" applyAlignment="1">
      <alignment wrapText="1" shrinkToFit="1"/>
    </xf>
    <xf numFmtId="0" fontId="4" fillId="6" borderId="2" xfId="0" applyFont="1" applyFill="1" applyBorder="1"/>
    <xf numFmtId="49" fontId="0" fillId="0" borderId="1" xfId="0" applyNumberFormat="1" applyBorder="1" applyAlignment="1">
      <alignment wrapText="1"/>
    </xf>
    <xf numFmtId="0" fontId="0" fillId="0" borderId="1" xfId="0" applyBorder="1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5" fillId="2" borderId="1" xfId="1" applyFont="1" applyBorder="1"/>
    <xf numFmtId="0" fontId="6" fillId="3" borderId="1" xfId="2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49" fontId="0" fillId="0" borderId="0" xfId="0" applyNumberFormat="1" applyAlignment="1">
      <alignment horizontal="left" vertical="top" wrapText="1"/>
    </xf>
  </cellXfs>
  <cellStyles count="3"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0"/>
  <sheetViews>
    <sheetView tabSelected="1" topLeftCell="B4" zoomScale="106" zoomScaleNormal="106" workbookViewId="0">
      <selection activeCell="Z37" sqref="Z37"/>
    </sheetView>
  </sheetViews>
  <sheetFormatPr defaultRowHeight="15" x14ac:dyDescent="0.25"/>
  <cols>
    <col min="1" max="1" width="9.28515625" customWidth="1"/>
    <col min="2" max="2" width="5.28515625" customWidth="1"/>
    <col min="3" max="3" width="17" customWidth="1"/>
    <col min="4" max="4" width="10.7109375" customWidth="1"/>
    <col min="5" max="5" width="14.42578125" customWidth="1"/>
    <col min="6" max="6" width="13.7109375" customWidth="1"/>
    <col min="7" max="7" width="12.42578125" customWidth="1"/>
    <col min="8" max="8" width="11.42578125" customWidth="1"/>
    <col min="11" max="12" width="9.140625" customWidth="1"/>
    <col min="19" max="24" width="6.85546875" customWidth="1"/>
  </cols>
  <sheetData>
    <row r="1" spans="1:24" ht="18.75" customHeight="1" x14ac:dyDescent="0.25"/>
    <row r="2" spans="1:24" ht="55.5" customHeight="1" x14ac:dyDescent="0.4">
      <c r="A2" s="2" t="s">
        <v>8</v>
      </c>
      <c r="B2" s="3">
        <v>14</v>
      </c>
      <c r="C2" s="4" t="s">
        <v>9</v>
      </c>
      <c r="D2" s="4"/>
      <c r="E2" s="5">
        <v>1.8</v>
      </c>
      <c r="F2" s="6" t="s">
        <v>22</v>
      </c>
      <c r="G2" s="7">
        <v>2.19</v>
      </c>
      <c r="H2" s="12" t="s">
        <v>20</v>
      </c>
      <c r="I2" s="13">
        <f>COUNTIF(D4:D120,"г")</f>
        <v>19</v>
      </c>
      <c r="J2" s="12" t="s">
        <v>21</v>
      </c>
      <c r="K2" s="14">
        <f>COUNTIF(D4:D120,"м")</f>
        <v>13</v>
      </c>
      <c r="L2" s="9"/>
      <c r="M2" s="9"/>
    </row>
    <row r="3" spans="1:24" ht="87.75" hidden="1" customHeight="1" x14ac:dyDescent="0.25">
      <c r="A3" s="15"/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"/>
      <c r="O3" s="22" t="s">
        <v>5</v>
      </c>
      <c r="P3" s="22"/>
      <c r="Q3" s="22"/>
      <c r="R3" s="22"/>
      <c r="S3" s="22" t="s">
        <v>6</v>
      </c>
      <c r="T3" s="22"/>
      <c r="U3" s="22"/>
      <c r="V3" s="22"/>
      <c r="W3" s="22"/>
      <c r="X3" s="22"/>
    </row>
    <row r="4" spans="1:24" ht="90" x14ac:dyDescent="0.25">
      <c r="A4" s="10" t="s">
        <v>0</v>
      </c>
      <c r="B4" s="10" t="s">
        <v>25</v>
      </c>
      <c r="C4" s="10" t="s">
        <v>1</v>
      </c>
      <c r="D4" s="11" t="s">
        <v>17</v>
      </c>
      <c r="E4" s="10" t="s">
        <v>7</v>
      </c>
      <c r="F4" s="10" t="s">
        <v>2</v>
      </c>
      <c r="G4" s="10" t="s">
        <v>3</v>
      </c>
      <c r="H4" s="10" t="s">
        <v>4</v>
      </c>
      <c r="I4" s="10" t="s">
        <v>10</v>
      </c>
      <c r="J4" s="10" t="s">
        <v>11</v>
      </c>
      <c r="K4" s="10" t="s">
        <v>12</v>
      </c>
      <c r="L4" s="10" t="s">
        <v>13</v>
      </c>
      <c r="M4" s="8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ht="15.75" x14ac:dyDescent="0.25">
      <c r="A5" s="15">
        <v>19</v>
      </c>
      <c r="B5" s="19">
        <v>1</v>
      </c>
      <c r="C5" s="15" t="s">
        <v>14</v>
      </c>
      <c r="D5" s="16" t="s">
        <v>18</v>
      </c>
      <c r="E5" s="17"/>
      <c r="F5" s="15">
        <v>39</v>
      </c>
      <c r="G5" s="15">
        <v>24</v>
      </c>
      <c r="H5" s="15">
        <v>5</v>
      </c>
      <c r="I5" s="15">
        <f t="shared" ref="I5:I36" si="0">F5*$E$2</f>
        <v>70.2</v>
      </c>
      <c r="J5" s="15">
        <f t="shared" ref="J5:J36" si="1">G5*$G$2</f>
        <v>52.56</v>
      </c>
      <c r="K5" s="15">
        <f t="shared" ref="K5:K36" si="2">H5*$B$2</f>
        <v>70</v>
      </c>
      <c r="L5" s="15">
        <f t="shared" ref="L5:L36" si="3">SUM(I5:K5)</f>
        <v>192.76</v>
      </c>
      <c r="M5" s="15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15.75" x14ac:dyDescent="0.25">
      <c r="A6" s="15">
        <v>6</v>
      </c>
      <c r="B6" s="19">
        <v>2</v>
      </c>
      <c r="C6" s="15" t="s">
        <v>14</v>
      </c>
      <c r="D6" s="16" t="s">
        <v>18</v>
      </c>
      <c r="E6" s="17"/>
      <c r="F6" s="15">
        <v>38</v>
      </c>
      <c r="G6" s="15">
        <v>24</v>
      </c>
      <c r="H6" s="15">
        <v>5</v>
      </c>
      <c r="I6" s="15">
        <f t="shared" si="0"/>
        <v>68.400000000000006</v>
      </c>
      <c r="J6" s="15">
        <f t="shared" si="1"/>
        <v>52.56</v>
      </c>
      <c r="K6" s="15">
        <f t="shared" si="2"/>
        <v>70</v>
      </c>
      <c r="L6" s="15">
        <f t="shared" si="3"/>
        <v>190.96</v>
      </c>
      <c r="M6" s="15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15.75" x14ac:dyDescent="0.25">
      <c r="A7" s="15">
        <v>23</v>
      </c>
      <c r="B7" s="19">
        <v>3</v>
      </c>
      <c r="C7" s="15" t="s">
        <v>14</v>
      </c>
      <c r="D7" s="16" t="s">
        <v>18</v>
      </c>
      <c r="E7" s="17"/>
      <c r="F7" s="15">
        <v>38</v>
      </c>
      <c r="G7" s="15">
        <v>23</v>
      </c>
      <c r="H7" s="15">
        <v>5</v>
      </c>
      <c r="I7" s="15">
        <f t="shared" si="0"/>
        <v>68.400000000000006</v>
      </c>
      <c r="J7" s="15">
        <f t="shared" si="1"/>
        <v>50.37</v>
      </c>
      <c r="K7" s="15">
        <f t="shared" si="2"/>
        <v>70</v>
      </c>
      <c r="L7" s="15">
        <f t="shared" si="3"/>
        <v>188.77</v>
      </c>
      <c r="M7" s="15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47.25" x14ac:dyDescent="0.25">
      <c r="A8" s="15">
        <v>13</v>
      </c>
      <c r="B8" s="19">
        <v>4</v>
      </c>
      <c r="C8" s="15" t="s">
        <v>14</v>
      </c>
      <c r="D8" s="16" t="s">
        <v>18</v>
      </c>
      <c r="E8" s="17" t="s">
        <v>23</v>
      </c>
      <c r="F8" s="15">
        <v>37</v>
      </c>
      <c r="G8" s="15">
        <v>23</v>
      </c>
      <c r="H8" s="15">
        <v>5</v>
      </c>
      <c r="I8" s="15">
        <f t="shared" si="0"/>
        <v>66.600000000000009</v>
      </c>
      <c r="J8" s="15">
        <f t="shared" si="1"/>
        <v>50.37</v>
      </c>
      <c r="K8" s="15">
        <f t="shared" si="2"/>
        <v>70</v>
      </c>
      <c r="L8" s="15">
        <f t="shared" si="3"/>
        <v>186.97</v>
      </c>
      <c r="M8" s="15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ht="15.75" x14ac:dyDescent="0.25">
      <c r="A9" s="15">
        <v>26</v>
      </c>
      <c r="B9" s="19">
        <v>5</v>
      </c>
      <c r="C9" s="15" t="s">
        <v>14</v>
      </c>
      <c r="D9" s="16" t="s">
        <v>18</v>
      </c>
      <c r="E9" s="17"/>
      <c r="F9" s="15">
        <v>39</v>
      </c>
      <c r="G9" s="15">
        <v>22</v>
      </c>
      <c r="H9" s="15">
        <v>4.79</v>
      </c>
      <c r="I9" s="15">
        <f t="shared" si="0"/>
        <v>70.2</v>
      </c>
      <c r="J9" s="15">
        <f t="shared" si="1"/>
        <v>48.18</v>
      </c>
      <c r="K9" s="15">
        <f t="shared" si="2"/>
        <v>67.06</v>
      </c>
      <c r="L9" s="15">
        <f t="shared" si="3"/>
        <v>185.44</v>
      </c>
      <c r="M9" s="15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ht="15.75" x14ac:dyDescent="0.25">
      <c r="A10" s="15">
        <v>2</v>
      </c>
      <c r="B10" s="19">
        <v>6</v>
      </c>
      <c r="C10" s="15" t="s">
        <v>14</v>
      </c>
      <c r="D10" s="16" t="s">
        <v>19</v>
      </c>
      <c r="E10" s="15"/>
      <c r="F10" s="15">
        <v>37</v>
      </c>
      <c r="G10" s="15">
        <v>24</v>
      </c>
      <c r="H10" s="15">
        <v>4.42</v>
      </c>
      <c r="I10" s="15">
        <f t="shared" si="0"/>
        <v>66.600000000000009</v>
      </c>
      <c r="J10" s="15">
        <f t="shared" si="1"/>
        <v>52.56</v>
      </c>
      <c r="K10" s="15">
        <f t="shared" si="2"/>
        <v>61.879999999999995</v>
      </c>
      <c r="L10" s="15">
        <f t="shared" si="3"/>
        <v>181.04000000000002</v>
      </c>
      <c r="M10" s="15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ht="15.75" x14ac:dyDescent="0.25">
      <c r="A11" s="15">
        <v>18</v>
      </c>
      <c r="B11" s="19">
        <v>7</v>
      </c>
      <c r="C11" s="15" t="s">
        <v>14</v>
      </c>
      <c r="D11" s="16" t="s">
        <v>19</v>
      </c>
      <c r="E11" s="17"/>
      <c r="F11" s="15">
        <v>38</v>
      </c>
      <c r="G11" s="15">
        <v>22</v>
      </c>
      <c r="H11" s="15">
        <v>4.58</v>
      </c>
      <c r="I11" s="15">
        <f t="shared" si="0"/>
        <v>68.400000000000006</v>
      </c>
      <c r="J11" s="15">
        <f t="shared" si="1"/>
        <v>48.18</v>
      </c>
      <c r="K11" s="15">
        <f t="shared" si="2"/>
        <v>64.12</v>
      </c>
      <c r="L11" s="15">
        <f t="shared" si="3"/>
        <v>180.70000000000002</v>
      </c>
      <c r="M11" s="15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 ht="15.75" x14ac:dyDescent="0.25">
      <c r="A12" s="15">
        <v>33</v>
      </c>
      <c r="B12" s="19">
        <v>8</v>
      </c>
      <c r="C12" s="15" t="s">
        <v>14</v>
      </c>
      <c r="D12" s="16" t="s">
        <v>18</v>
      </c>
      <c r="E12" s="17"/>
      <c r="F12" s="15">
        <v>33</v>
      </c>
      <c r="G12" s="15">
        <v>23</v>
      </c>
      <c r="H12" s="15">
        <v>5</v>
      </c>
      <c r="I12" s="15">
        <f t="shared" si="0"/>
        <v>59.4</v>
      </c>
      <c r="J12" s="15">
        <f t="shared" si="1"/>
        <v>50.37</v>
      </c>
      <c r="K12" s="15">
        <f t="shared" si="2"/>
        <v>70</v>
      </c>
      <c r="L12" s="15">
        <f t="shared" si="3"/>
        <v>179.76999999999998</v>
      </c>
      <c r="M12" s="15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ht="15.75" x14ac:dyDescent="0.25">
      <c r="A13" s="15">
        <v>31</v>
      </c>
      <c r="B13" s="19">
        <v>9</v>
      </c>
      <c r="C13" s="15" t="s">
        <v>24</v>
      </c>
      <c r="D13" s="16" t="s">
        <v>19</v>
      </c>
      <c r="E13" s="15"/>
      <c r="F13" s="15">
        <v>37</v>
      </c>
      <c r="G13" s="15">
        <v>22</v>
      </c>
      <c r="H13" s="15">
        <v>4.4400000000000004</v>
      </c>
      <c r="I13" s="15">
        <f t="shared" si="0"/>
        <v>66.600000000000009</v>
      </c>
      <c r="J13" s="15">
        <f t="shared" si="1"/>
        <v>48.18</v>
      </c>
      <c r="K13" s="15">
        <f t="shared" si="2"/>
        <v>62.160000000000004</v>
      </c>
      <c r="L13" s="15">
        <f t="shared" si="3"/>
        <v>176.94</v>
      </c>
      <c r="M13" s="15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ht="15.75" x14ac:dyDescent="0.25">
      <c r="A14" s="15">
        <v>32</v>
      </c>
      <c r="B14" s="19">
        <v>10</v>
      </c>
      <c r="C14" s="15" t="s">
        <v>14</v>
      </c>
      <c r="D14" s="16" t="s">
        <v>19</v>
      </c>
      <c r="E14" s="17"/>
      <c r="F14" s="15">
        <v>39</v>
      </c>
      <c r="G14" s="15">
        <v>23</v>
      </c>
      <c r="H14" s="15">
        <v>3.89</v>
      </c>
      <c r="I14" s="15">
        <f t="shared" si="0"/>
        <v>70.2</v>
      </c>
      <c r="J14" s="15">
        <f t="shared" si="1"/>
        <v>50.37</v>
      </c>
      <c r="K14" s="15">
        <f t="shared" si="2"/>
        <v>54.46</v>
      </c>
      <c r="L14" s="15">
        <f t="shared" si="3"/>
        <v>175.03</v>
      </c>
      <c r="M14" s="15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ht="15.75" x14ac:dyDescent="0.25">
      <c r="A15" s="15">
        <v>25</v>
      </c>
      <c r="B15" s="19">
        <v>11</v>
      </c>
      <c r="C15" s="15" t="s">
        <v>14</v>
      </c>
      <c r="D15" s="16" t="s">
        <v>18</v>
      </c>
      <c r="E15" s="17"/>
      <c r="F15" s="15">
        <v>36</v>
      </c>
      <c r="G15" s="15">
        <v>19</v>
      </c>
      <c r="H15" s="15">
        <v>4.58</v>
      </c>
      <c r="I15" s="15">
        <f t="shared" si="0"/>
        <v>64.8</v>
      </c>
      <c r="J15" s="15">
        <f t="shared" si="1"/>
        <v>41.61</v>
      </c>
      <c r="K15" s="15">
        <f t="shared" si="2"/>
        <v>64.12</v>
      </c>
      <c r="L15" s="15">
        <f t="shared" si="3"/>
        <v>170.53</v>
      </c>
      <c r="M15" s="15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15.75" x14ac:dyDescent="0.25">
      <c r="A16" s="15">
        <v>5</v>
      </c>
      <c r="B16" s="19">
        <v>12</v>
      </c>
      <c r="C16" s="15" t="s">
        <v>14</v>
      </c>
      <c r="D16" s="16" t="s">
        <v>19</v>
      </c>
      <c r="E16" s="17"/>
      <c r="F16" s="15">
        <v>33</v>
      </c>
      <c r="G16" s="15">
        <v>23</v>
      </c>
      <c r="H16" s="15">
        <v>4.32</v>
      </c>
      <c r="I16" s="15">
        <f t="shared" si="0"/>
        <v>59.4</v>
      </c>
      <c r="J16" s="15">
        <f t="shared" si="1"/>
        <v>50.37</v>
      </c>
      <c r="K16" s="15">
        <f t="shared" si="2"/>
        <v>60.480000000000004</v>
      </c>
      <c r="L16" s="15">
        <f t="shared" si="3"/>
        <v>170.25</v>
      </c>
      <c r="M16" s="15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ht="15.75" x14ac:dyDescent="0.25">
      <c r="A17" s="15">
        <v>20</v>
      </c>
      <c r="B17" s="19">
        <v>13</v>
      </c>
      <c r="C17" s="15" t="s">
        <v>15</v>
      </c>
      <c r="D17" s="16" t="s">
        <v>18</v>
      </c>
      <c r="E17" s="17"/>
      <c r="F17" s="15">
        <v>36</v>
      </c>
      <c r="G17" s="15">
        <v>19</v>
      </c>
      <c r="H17" s="15">
        <v>4.47</v>
      </c>
      <c r="I17" s="15">
        <f t="shared" si="0"/>
        <v>64.8</v>
      </c>
      <c r="J17" s="15">
        <f t="shared" si="1"/>
        <v>41.61</v>
      </c>
      <c r="K17" s="15">
        <f t="shared" si="2"/>
        <v>62.58</v>
      </c>
      <c r="L17" s="15">
        <f t="shared" si="3"/>
        <v>168.99</v>
      </c>
      <c r="M17" s="15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ht="15.75" x14ac:dyDescent="0.25">
      <c r="A18" s="15">
        <v>4</v>
      </c>
      <c r="B18" s="19">
        <v>14</v>
      </c>
      <c r="C18" s="15" t="s">
        <v>14</v>
      </c>
      <c r="D18" s="16" t="s">
        <v>19</v>
      </c>
      <c r="E18" s="17"/>
      <c r="F18" s="15">
        <v>33</v>
      </c>
      <c r="G18" s="15">
        <v>22</v>
      </c>
      <c r="H18" s="15">
        <v>4.37</v>
      </c>
      <c r="I18" s="15">
        <f t="shared" si="0"/>
        <v>59.4</v>
      </c>
      <c r="J18" s="15">
        <f t="shared" si="1"/>
        <v>48.18</v>
      </c>
      <c r="K18" s="15">
        <f t="shared" si="2"/>
        <v>61.18</v>
      </c>
      <c r="L18" s="15">
        <f t="shared" si="3"/>
        <v>168.76</v>
      </c>
      <c r="M18" s="15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ht="15.75" x14ac:dyDescent="0.25">
      <c r="A19" s="15">
        <v>28</v>
      </c>
      <c r="B19" s="19">
        <v>15</v>
      </c>
      <c r="C19" s="15" t="s">
        <v>14</v>
      </c>
      <c r="D19" s="16" t="s">
        <v>18</v>
      </c>
      <c r="E19" s="17"/>
      <c r="F19" s="15">
        <v>37</v>
      </c>
      <c r="G19" s="15">
        <v>18</v>
      </c>
      <c r="H19" s="15">
        <v>4.37</v>
      </c>
      <c r="I19" s="15">
        <f t="shared" si="0"/>
        <v>66.600000000000009</v>
      </c>
      <c r="J19" s="15">
        <f t="shared" si="1"/>
        <v>39.42</v>
      </c>
      <c r="K19" s="15">
        <f t="shared" si="2"/>
        <v>61.18</v>
      </c>
      <c r="L19" s="15">
        <f t="shared" si="3"/>
        <v>167.20000000000002</v>
      </c>
      <c r="M19" s="15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15.75" x14ac:dyDescent="0.25">
      <c r="A20" s="15">
        <v>14</v>
      </c>
      <c r="B20" s="19">
        <v>16</v>
      </c>
      <c r="C20" s="15" t="s">
        <v>16</v>
      </c>
      <c r="D20" s="16" t="s">
        <v>18</v>
      </c>
      <c r="E20" s="17"/>
      <c r="F20" s="15">
        <v>33</v>
      </c>
      <c r="G20" s="15">
        <v>17</v>
      </c>
      <c r="H20" s="15">
        <v>4.9000000000000004</v>
      </c>
      <c r="I20" s="15">
        <f t="shared" si="0"/>
        <v>59.4</v>
      </c>
      <c r="J20" s="15">
        <f t="shared" si="1"/>
        <v>37.229999999999997</v>
      </c>
      <c r="K20" s="15">
        <f t="shared" si="2"/>
        <v>68.600000000000009</v>
      </c>
      <c r="L20" s="15">
        <f t="shared" si="3"/>
        <v>165.23000000000002</v>
      </c>
      <c r="M20" s="15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ht="15.75" x14ac:dyDescent="0.25">
      <c r="A21" s="15">
        <v>12</v>
      </c>
      <c r="B21" s="19">
        <v>17</v>
      </c>
      <c r="C21" s="15" t="s">
        <v>14</v>
      </c>
      <c r="D21" s="16" t="s">
        <v>19</v>
      </c>
      <c r="E21" s="17"/>
      <c r="F21" s="15">
        <v>35</v>
      </c>
      <c r="G21" s="15">
        <v>19</v>
      </c>
      <c r="H21" s="15">
        <v>4.26</v>
      </c>
      <c r="I21" s="15">
        <f t="shared" si="0"/>
        <v>63</v>
      </c>
      <c r="J21" s="15">
        <f t="shared" si="1"/>
        <v>41.61</v>
      </c>
      <c r="K21" s="15">
        <f t="shared" si="2"/>
        <v>59.64</v>
      </c>
      <c r="L21" s="15">
        <f t="shared" si="3"/>
        <v>164.25</v>
      </c>
      <c r="M21" s="15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4" ht="15.75" x14ac:dyDescent="0.25">
      <c r="A22" s="15">
        <v>16</v>
      </c>
      <c r="B22" s="19">
        <v>18</v>
      </c>
      <c r="C22" s="15" t="s">
        <v>14</v>
      </c>
      <c r="D22" s="16" t="s">
        <v>19</v>
      </c>
      <c r="E22" s="17"/>
      <c r="F22" s="15">
        <v>27</v>
      </c>
      <c r="G22" s="15">
        <v>24</v>
      </c>
      <c r="H22" s="15">
        <v>4.37</v>
      </c>
      <c r="I22" s="15">
        <f t="shared" si="0"/>
        <v>48.6</v>
      </c>
      <c r="J22" s="15">
        <f t="shared" si="1"/>
        <v>52.56</v>
      </c>
      <c r="K22" s="15">
        <f t="shared" si="2"/>
        <v>61.18</v>
      </c>
      <c r="L22" s="15">
        <f t="shared" si="3"/>
        <v>162.34</v>
      </c>
      <c r="M22" s="15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ht="15.75" x14ac:dyDescent="0.25">
      <c r="A23" s="15">
        <v>30</v>
      </c>
      <c r="B23" s="19">
        <v>19</v>
      </c>
      <c r="C23" s="15" t="s">
        <v>14</v>
      </c>
      <c r="D23" s="16" t="s">
        <v>18</v>
      </c>
      <c r="E23" s="17"/>
      <c r="F23" s="15">
        <v>32</v>
      </c>
      <c r="G23" s="15">
        <v>18</v>
      </c>
      <c r="H23" s="15">
        <v>4.37</v>
      </c>
      <c r="I23" s="15">
        <f t="shared" si="0"/>
        <v>57.6</v>
      </c>
      <c r="J23" s="15">
        <f t="shared" si="1"/>
        <v>39.42</v>
      </c>
      <c r="K23" s="15">
        <f t="shared" si="2"/>
        <v>61.18</v>
      </c>
      <c r="L23" s="15">
        <f t="shared" si="3"/>
        <v>158.20000000000002</v>
      </c>
      <c r="M23" s="15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ht="15.75" x14ac:dyDescent="0.25">
      <c r="A24" s="15">
        <v>21</v>
      </c>
      <c r="B24" s="19">
        <v>20</v>
      </c>
      <c r="C24" s="15" t="s">
        <v>14</v>
      </c>
      <c r="D24" s="16" t="s">
        <v>19</v>
      </c>
      <c r="E24" s="17"/>
      <c r="F24" s="15">
        <v>27</v>
      </c>
      <c r="G24" s="15">
        <v>21</v>
      </c>
      <c r="H24" s="15">
        <v>4.42</v>
      </c>
      <c r="I24" s="15">
        <f t="shared" si="0"/>
        <v>48.6</v>
      </c>
      <c r="J24" s="15">
        <f t="shared" si="1"/>
        <v>45.99</v>
      </c>
      <c r="K24" s="15">
        <f t="shared" si="2"/>
        <v>61.879999999999995</v>
      </c>
      <c r="L24" s="15">
        <f t="shared" si="3"/>
        <v>156.47</v>
      </c>
      <c r="M24" s="15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ht="15.75" x14ac:dyDescent="0.25">
      <c r="A25" s="15">
        <v>9</v>
      </c>
      <c r="B25" s="19">
        <v>21</v>
      </c>
      <c r="C25" s="15" t="s">
        <v>15</v>
      </c>
      <c r="D25" s="16" t="s">
        <v>19</v>
      </c>
      <c r="E25" s="15"/>
      <c r="F25" s="15">
        <v>30</v>
      </c>
      <c r="G25" s="15">
        <v>18</v>
      </c>
      <c r="H25" s="15">
        <v>4.26</v>
      </c>
      <c r="I25" s="15">
        <f t="shared" si="0"/>
        <v>54</v>
      </c>
      <c r="J25" s="15">
        <f t="shared" si="1"/>
        <v>39.42</v>
      </c>
      <c r="K25" s="15">
        <f t="shared" si="2"/>
        <v>59.64</v>
      </c>
      <c r="L25" s="15">
        <f t="shared" si="3"/>
        <v>153.06</v>
      </c>
      <c r="M25" s="15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 ht="15.75" x14ac:dyDescent="0.25">
      <c r="A26" s="15">
        <v>1</v>
      </c>
      <c r="B26" s="19">
        <v>22</v>
      </c>
      <c r="C26" s="15" t="s">
        <v>14</v>
      </c>
      <c r="D26" s="16" t="s">
        <v>19</v>
      </c>
      <c r="E26" s="17"/>
      <c r="F26" s="15">
        <v>31</v>
      </c>
      <c r="G26" s="15">
        <v>18</v>
      </c>
      <c r="H26" s="15">
        <v>4.1100000000000003</v>
      </c>
      <c r="I26" s="15">
        <f t="shared" si="0"/>
        <v>55.800000000000004</v>
      </c>
      <c r="J26" s="15">
        <f t="shared" si="1"/>
        <v>39.42</v>
      </c>
      <c r="K26" s="15">
        <f t="shared" si="2"/>
        <v>57.540000000000006</v>
      </c>
      <c r="L26" s="15">
        <f t="shared" si="3"/>
        <v>152.76</v>
      </c>
      <c r="M26" s="15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ht="15.75" x14ac:dyDescent="0.25">
      <c r="A27" s="15">
        <v>3</v>
      </c>
      <c r="B27" s="19">
        <v>23</v>
      </c>
      <c r="C27" s="15" t="s">
        <v>14</v>
      </c>
      <c r="D27" s="16" t="s">
        <v>18</v>
      </c>
      <c r="E27" s="17"/>
      <c r="F27" s="15">
        <v>31</v>
      </c>
      <c r="G27" s="15">
        <v>17</v>
      </c>
      <c r="H27" s="15">
        <v>4.26</v>
      </c>
      <c r="I27" s="15">
        <f t="shared" si="0"/>
        <v>55.800000000000004</v>
      </c>
      <c r="J27" s="15">
        <f t="shared" si="1"/>
        <v>37.229999999999997</v>
      </c>
      <c r="K27" s="15">
        <f t="shared" si="2"/>
        <v>59.64</v>
      </c>
      <c r="L27" s="15">
        <f t="shared" si="3"/>
        <v>152.67000000000002</v>
      </c>
      <c r="M27" s="15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ht="15.75" x14ac:dyDescent="0.25">
      <c r="A28" s="15">
        <v>8</v>
      </c>
      <c r="B28" s="19">
        <v>24</v>
      </c>
      <c r="C28" s="15" t="s">
        <v>14</v>
      </c>
      <c r="D28" s="16" t="s">
        <v>18</v>
      </c>
      <c r="E28" s="15"/>
      <c r="F28" s="15">
        <v>28</v>
      </c>
      <c r="G28" s="15">
        <v>18</v>
      </c>
      <c r="H28" s="15">
        <v>4.37</v>
      </c>
      <c r="I28" s="15">
        <f t="shared" si="0"/>
        <v>50.4</v>
      </c>
      <c r="J28" s="15">
        <f t="shared" si="1"/>
        <v>39.42</v>
      </c>
      <c r="K28" s="15">
        <f t="shared" si="2"/>
        <v>61.18</v>
      </c>
      <c r="L28" s="15">
        <f t="shared" si="3"/>
        <v>151</v>
      </c>
      <c r="M28" s="15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ht="15.75" x14ac:dyDescent="0.25">
      <c r="A29" s="15">
        <v>22</v>
      </c>
      <c r="B29" s="19">
        <v>25</v>
      </c>
      <c r="C29" s="15" t="s">
        <v>14</v>
      </c>
      <c r="D29" s="16" t="s">
        <v>18</v>
      </c>
      <c r="E29" s="17"/>
      <c r="F29" s="15">
        <v>26</v>
      </c>
      <c r="G29" s="15">
        <v>18</v>
      </c>
      <c r="H29" s="15">
        <v>4.05</v>
      </c>
      <c r="I29" s="15">
        <f t="shared" si="0"/>
        <v>46.800000000000004</v>
      </c>
      <c r="J29" s="15">
        <f t="shared" si="1"/>
        <v>39.42</v>
      </c>
      <c r="K29" s="15">
        <f t="shared" si="2"/>
        <v>56.699999999999996</v>
      </c>
      <c r="L29" s="15">
        <f t="shared" si="3"/>
        <v>142.91999999999999</v>
      </c>
      <c r="M29" s="15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ht="15.75" x14ac:dyDescent="0.25">
      <c r="A30" s="15">
        <v>27</v>
      </c>
      <c r="B30" s="19">
        <v>26</v>
      </c>
      <c r="C30" s="15" t="s">
        <v>14</v>
      </c>
      <c r="D30" s="16" t="s">
        <v>18</v>
      </c>
      <c r="E30" s="17"/>
      <c r="F30" s="15">
        <v>32</v>
      </c>
      <c r="G30" s="15">
        <v>11</v>
      </c>
      <c r="H30" s="15">
        <v>4.21</v>
      </c>
      <c r="I30" s="15">
        <f t="shared" si="0"/>
        <v>57.6</v>
      </c>
      <c r="J30" s="15">
        <f t="shared" si="1"/>
        <v>24.09</v>
      </c>
      <c r="K30" s="15">
        <f t="shared" si="2"/>
        <v>58.94</v>
      </c>
      <c r="L30" s="15">
        <f t="shared" si="3"/>
        <v>140.63</v>
      </c>
      <c r="M30" s="15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ht="15.75" x14ac:dyDescent="0.25">
      <c r="A31" s="15">
        <v>29</v>
      </c>
      <c r="B31" s="19">
        <v>27</v>
      </c>
      <c r="C31" s="15" t="s">
        <v>14</v>
      </c>
      <c r="D31" s="16" t="s">
        <v>18</v>
      </c>
      <c r="E31" s="17"/>
      <c r="F31" s="15">
        <v>30</v>
      </c>
      <c r="G31" s="15">
        <v>11</v>
      </c>
      <c r="H31" s="15">
        <v>4.42</v>
      </c>
      <c r="I31" s="15">
        <f t="shared" si="0"/>
        <v>54</v>
      </c>
      <c r="J31" s="15">
        <f t="shared" si="1"/>
        <v>24.09</v>
      </c>
      <c r="K31" s="15">
        <f t="shared" si="2"/>
        <v>61.879999999999995</v>
      </c>
      <c r="L31" s="15">
        <f t="shared" si="3"/>
        <v>139.97</v>
      </c>
      <c r="M31" s="15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4" ht="15.75" x14ac:dyDescent="0.25">
      <c r="A32" s="15">
        <v>15</v>
      </c>
      <c r="B32" s="19">
        <v>28</v>
      </c>
      <c r="C32" s="15" t="s">
        <v>14</v>
      </c>
      <c r="D32" s="16" t="s">
        <v>19</v>
      </c>
      <c r="E32" s="17"/>
      <c r="F32" s="15">
        <v>20</v>
      </c>
      <c r="G32" s="15">
        <v>20</v>
      </c>
      <c r="H32" s="15">
        <v>4.26</v>
      </c>
      <c r="I32" s="15">
        <f t="shared" si="0"/>
        <v>36</v>
      </c>
      <c r="J32" s="15">
        <f t="shared" si="1"/>
        <v>43.8</v>
      </c>
      <c r="K32" s="15">
        <f t="shared" si="2"/>
        <v>59.64</v>
      </c>
      <c r="L32" s="15">
        <f t="shared" si="3"/>
        <v>139.44</v>
      </c>
      <c r="M32" s="15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1:24" ht="15.75" x14ac:dyDescent="0.25">
      <c r="A33" s="18">
        <v>10</v>
      </c>
      <c r="B33" s="19">
        <v>29</v>
      </c>
      <c r="C33" s="18" t="s">
        <v>15</v>
      </c>
      <c r="D33" s="20" t="s">
        <v>18</v>
      </c>
      <c r="E33" s="18"/>
      <c r="F33" s="18">
        <v>31</v>
      </c>
      <c r="G33" s="18">
        <v>12</v>
      </c>
      <c r="H33" s="18">
        <v>3.95</v>
      </c>
      <c r="I33" s="18">
        <f t="shared" si="0"/>
        <v>55.800000000000004</v>
      </c>
      <c r="J33" s="18">
        <f t="shared" si="1"/>
        <v>26.28</v>
      </c>
      <c r="K33" s="18">
        <f t="shared" si="2"/>
        <v>55.300000000000004</v>
      </c>
      <c r="L33" s="18">
        <f t="shared" si="3"/>
        <v>137.38000000000002</v>
      </c>
      <c r="M33" s="15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1:24" ht="15.75" x14ac:dyDescent="0.25">
      <c r="A34" s="18">
        <v>11</v>
      </c>
      <c r="B34" s="19">
        <v>30</v>
      </c>
      <c r="C34" s="18" t="s">
        <v>14</v>
      </c>
      <c r="D34" s="20" t="s">
        <v>18</v>
      </c>
      <c r="E34" s="18"/>
      <c r="F34" s="18">
        <v>24</v>
      </c>
      <c r="G34" s="18">
        <v>16</v>
      </c>
      <c r="H34" s="18">
        <v>4.05</v>
      </c>
      <c r="I34" s="18">
        <f t="shared" si="0"/>
        <v>43.2</v>
      </c>
      <c r="J34" s="18">
        <f t="shared" si="1"/>
        <v>35.04</v>
      </c>
      <c r="K34" s="18">
        <f t="shared" si="2"/>
        <v>56.699999999999996</v>
      </c>
      <c r="L34" s="18">
        <f t="shared" si="3"/>
        <v>134.94</v>
      </c>
      <c r="M34" s="15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15.75" x14ac:dyDescent="0.25">
      <c r="A35" s="18">
        <v>7</v>
      </c>
      <c r="B35" s="19">
        <v>31</v>
      </c>
      <c r="C35" s="18" t="s">
        <v>14</v>
      </c>
      <c r="D35" s="20" t="s">
        <v>18</v>
      </c>
      <c r="E35" s="21"/>
      <c r="F35" s="18">
        <v>31</v>
      </c>
      <c r="G35" s="18">
        <v>10</v>
      </c>
      <c r="H35" s="18">
        <v>3.89</v>
      </c>
      <c r="I35" s="18">
        <f t="shared" si="0"/>
        <v>55.800000000000004</v>
      </c>
      <c r="J35" s="18">
        <f t="shared" si="1"/>
        <v>21.9</v>
      </c>
      <c r="K35" s="18">
        <f t="shared" si="2"/>
        <v>54.46</v>
      </c>
      <c r="L35" s="18">
        <f t="shared" si="3"/>
        <v>132.16</v>
      </c>
      <c r="M35" s="15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24" ht="15.75" x14ac:dyDescent="0.25">
      <c r="A36" s="18">
        <v>24</v>
      </c>
      <c r="B36" s="19">
        <v>32</v>
      </c>
      <c r="C36" s="18" t="s">
        <v>16</v>
      </c>
      <c r="D36" s="20" t="s">
        <v>19</v>
      </c>
      <c r="E36" s="18"/>
      <c r="F36" s="18">
        <v>22</v>
      </c>
      <c r="G36" s="18">
        <v>14</v>
      </c>
      <c r="H36" s="18">
        <v>3.71</v>
      </c>
      <c r="I36" s="18">
        <f t="shared" si="0"/>
        <v>39.6</v>
      </c>
      <c r="J36" s="18">
        <f t="shared" si="1"/>
        <v>30.66</v>
      </c>
      <c r="K36" s="18">
        <f t="shared" si="2"/>
        <v>51.94</v>
      </c>
      <c r="L36" s="18">
        <f t="shared" si="3"/>
        <v>122.2</v>
      </c>
      <c r="M36" s="15"/>
    </row>
    <row r="37" spans="1:24" ht="15.75" x14ac:dyDescent="0.25">
      <c r="A37" s="15"/>
      <c r="B37" s="15"/>
      <c r="C37" s="15"/>
      <c r="D37" s="16"/>
      <c r="E37" s="17"/>
      <c r="F37" s="15"/>
      <c r="G37" s="15"/>
      <c r="H37" s="15"/>
      <c r="I37" s="15"/>
      <c r="J37" s="15"/>
      <c r="K37" s="15"/>
      <c r="L37" s="15"/>
      <c r="M37" s="15"/>
    </row>
    <row r="38" spans="1:24" ht="15.75" x14ac:dyDescent="0.25">
      <c r="A38" s="15"/>
      <c r="B38" s="15"/>
      <c r="C38" s="15"/>
      <c r="D38" s="16"/>
      <c r="E38" s="15"/>
      <c r="F38" s="15"/>
      <c r="G38" s="15"/>
      <c r="H38" s="15"/>
      <c r="I38" s="15"/>
      <c r="J38" s="15"/>
      <c r="K38" s="15"/>
      <c r="L38" s="15"/>
      <c r="M38" s="15"/>
    </row>
    <row r="39" spans="1:24" ht="15.75" x14ac:dyDescent="0.25">
      <c r="A39" s="15"/>
      <c r="B39" s="15"/>
      <c r="C39" s="15"/>
      <c r="D39" s="16"/>
      <c r="E39" s="15"/>
      <c r="F39" s="15"/>
      <c r="G39" s="15"/>
      <c r="H39" s="15"/>
      <c r="I39" s="15"/>
      <c r="J39" s="15"/>
      <c r="K39" s="15"/>
      <c r="L39" s="15"/>
      <c r="M39" s="15"/>
    </row>
    <row r="40" spans="1:24" ht="15.75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24" ht="15.75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24" ht="15.75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24" ht="15.75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24" ht="15.75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24" ht="15.75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24" ht="15.75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24" ht="15.75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24" ht="15.75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ht="15.75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ht="15.75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ht="15.75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ht="15.75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15.75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ht="15.75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ht="15.75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 ht="15.75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ht="15.75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ht="15.75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 ht="15.75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3" ht="15.75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3" ht="15.75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3" ht="15.75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3" ht="15.75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 ht="15.75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ht="15.75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ht="15.75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3" ht="15.75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1:13" ht="15.75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1:13" ht="15.75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3" ht="15.75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3" ht="15.75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 ht="15.75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3" ht="15.75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ht="15.75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1:13" ht="15.75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ht="15.75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3" ht="15.75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1:13" ht="15.75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</row>
    <row r="79" spans="1:13" ht="15.75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3" ht="15.75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</row>
    <row r="81" spans="1:13" ht="15.75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 spans="1:13" ht="15.75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3" ht="15.75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3" ht="15.75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1:13" ht="15.75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ht="15.75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1:13" ht="15.75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1:13" ht="15.75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1:13" ht="15.75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1:13" ht="15.75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1:13" ht="15.75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3" ht="15.75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1:13" ht="15.75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1:13" ht="15.75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spans="1:13" ht="15.75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1:13" ht="15.75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13" ht="15.75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13" ht="15.75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1:13" ht="15.75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1:13" ht="15.75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1:13" ht="15.75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3" ht="15.75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3" ht="15.75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1:13" ht="15.75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1:13" ht="15.75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1:13" ht="15.75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1:13" ht="15.75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1:13" ht="15.75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13" ht="15.75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1:13" ht="15.75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1:13" ht="15.75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</row>
    <row r="112" spans="1:13" ht="15.75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</row>
    <row r="113" spans="1:13" ht="15.75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1:13" ht="15.75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1:13" ht="15.75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1:13" ht="15.75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spans="1:13" ht="15.75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</row>
    <row r="118" spans="1:13" ht="15.75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1:13" ht="15.75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</row>
    <row r="120" spans="1:13" ht="15.75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</row>
  </sheetData>
  <sortState ref="A7:M38">
    <sortCondition descending="1" ref="L7:L38"/>
  </sortState>
  <mergeCells count="2">
    <mergeCell ref="S3:X35"/>
    <mergeCell ref="O3:R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2019-07-05T16:06:34Z</dcterms:modified>
</cp:coreProperties>
</file>